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ctorianopera-my.sharepoint.com/personal/katherinen_victorianopera_com_au/Documents/Education OD/EDU 26 OD/05 VOYCE 26 OD/"/>
    </mc:Choice>
  </mc:AlternateContent>
  <xr:revisionPtr revIDLastSave="74" documentId="8_{F767297D-6CFF-4466-9641-580E8BB54FE5}" xr6:coauthVersionLast="47" xr6:coauthVersionMax="47" xr10:uidLastSave="{FB49A395-D2C3-4860-903A-9AC4AB86D0AD}"/>
  <bookViews>
    <workbookView xWindow="-23148" yWindow="-108" windowWidth="23256" windowHeight="12456" activeTab="2" xr2:uid="{B870DD54-DBBB-4FD9-A2C3-AA2E4A432EB9}"/>
  </bookViews>
  <sheets>
    <sheet name="VOYCE 26" sheetId="1" r:id="rId1"/>
    <sheet name="VOYCE 26 Perfs" sheetId="2" r:id="rId2"/>
    <sheet name="Fees" sheetId="3" r:id="rId3"/>
  </sheets>
  <definedNames>
    <definedName name="_xlnm.Print_Area" localSheetId="0">'VOYCE 26'!$A$1:$F$46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G30" i="1"/>
  <c r="G15" i="1"/>
  <c r="G2" i="1"/>
  <c r="A39" i="1"/>
  <c r="A40" i="1"/>
  <c r="A42" i="1"/>
  <c r="A37" i="1"/>
  <c r="A32" i="1"/>
  <c r="A33" i="1"/>
  <c r="A34" i="1"/>
  <c r="A35" i="1"/>
  <c r="A36" i="1"/>
  <c r="A38" i="1"/>
  <c r="A43" i="1"/>
  <c r="A44" i="1"/>
  <c r="A6" i="1"/>
  <c r="A7" i="1"/>
  <c r="A8" i="1"/>
  <c r="A9" i="1"/>
  <c r="A10" i="1"/>
  <c r="A11" i="1"/>
  <c r="A12" i="1"/>
  <c r="A13" i="1"/>
  <c r="A17" i="1"/>
  <c r="A18" i="1"/>
  <c r="A19" i="1"/>
  <c r="A20" i="1"/>
  <c r="A21" i="1"/>
  <c r="A22" i="1"/>
  <c r="A23" i="1"/>
  <c r="A24" i="1"/>
  <c r="A25" i="1"/>
  <c r="A26" i="1"/>
  <c r="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tc={1543BD06-35BB-460B-B932-DB6CF45ED372}</author>
  </authors>
  <commentList>
    <comment ref="E1" authorId="0" shapeId="0" xr:uid="{1543BD06-35BB-460B-B932-DB6CF45ED37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Convo’s with NOD in mid 2025 … should pay all terms available to be payable via the portal ASAP. Explore how to do this </t>
      </text>
    </comment>
  </commentList>
</comments>
</file>

<file path=xl/sharedStrings.xml><?xml version="1.0" encoding="utf-8"?>
<sst xmlns="http://schemas.openxmlformats.org/spreadsheetml/2006/main" count="129" uniqueCount="61">
  <si>
    <t>Date</t>
  </si>
  <si>
    <t>Start</t>
  </si>
  <si>
    <t>End</t>
  </si>
  <si>
    <t xml:space="preserve">What </t>
  </si>
  <si>
    <t>Venue</t>
  </si>
  <si>
    <t xml:space="preserve">Day Date </t>
  </si>
  <si>
    <t>Rehearsal</t>
  </si>
  <si>
    <t>Horti Hall</t>
  </si>
  <si>
    <t>Concert</t>
  </si>
  <si>
    <t xml:space="preserve">Term 1 </t>
  </si>
  <si>
    <t>Term 2</t>
  </si>
  <si>
    <t>Term 3</t>
  </si>
  <si>
    <t>Palais</t>
  </si>
  <si>
    <t xml:space="preserve">Call time for 3pm </t>
  </si>
  <si>
    <t>9 Activities</t>
  </si>
  <si>
    <t>1 Excursion</t>
  </si>
  <si>
    <t>* 30/6 in Winter Holidays</t>
  </si>
  <si>
    <t>11 Activities</t>
  </si>
  <si>
    <t>* 26/9 in September Holidays</t>
  </si>
  <si>
    <t xml:space="preserve">VOYCE 2026 Schedule </t>
  </si>
  <si>
    <t xml:space="preserve"> 1 Excursion</t>
  </si>
  <si>
    <t>2 Masterclass</t>
  </si>
  <si>
    <t>1 Concert</t>
  </si>
  <si>
    <t>Masterclass - SM</t>
  </si>
  <si>
    <t>Open Rehearsal 7pm</t>
  </si>
  <si>
    <t>7 Rehearsals</t>
  </si>
  <si>
    <t>1 Open Rehearsal</t>
  </si>
  <si>
    <t>9 Rehearsals</t>
  </si>
  <si>
    <t>12 Activities</t>
  </si>
  <si>
    <t>Rehearsal - TBC</t>
  </si>
  <si>
    <t>#</t>
  </si>
  <si>
    <t xml:space="preserve">Performance </t>
  </si>
  <si>
    <t>Day</t>
  </si>
  <si>
    <t>Note</t>
  </si>
  <si>
    <t>Link</t>
  </si>
  <si>
    <t>The Pirates of Penzance</t>
  </si>
  <si>
    <t>Palais, St Kilda</t>
  </si>
  <si>
    <t>https://www.victorianopera.com.au/production/the-pirates-of-penzance/</t>
  </si>
  <si>
    <t>The Coronation of Poppea</t>
  </si>
  <si>
    <t>https://www.victorianopera.com.au/production/the-coronation-of-poppea/</t>
  </si>
  <si>
    <t>The Turn of the Screw</t>
  </si>
  <si>
    <t>https://www.victorianopera.com.au/production/the-turn-of-the-screw/</t>
  </si>
  <si>
    <t>Tuesday</t>
  </si>
  <si>
    <t>Tuesday Eve</t>
  </si>
  <si>
    <t xml:space="preserve">Tuesday Eve + Opening </t>
  </si>
  <si>
    <r>
      <rPr>
        <b/>
        <i/>
        <sz val="11"/>
        <color theme="1"/>
        <rFont val="Aptos Narrow"/>
        <family val="2"/>
        <scheme val="minor"/>
      </rPr>
      <t>The Turn of the Screw</t>
    </r>
    <r>
      <rPr>
        <b/>
        <sz val="11"/>
        <color theme="1"/>
        <rFont val="Aptos Narrow"/>
        <family val="2"/>
        <scheme val="minor"/>
      </rPr>
      <t xml:space="preserve"> - Excursion</t>
    </r>
  </si>
  <si>
    <r>
      <rPr>
        <b/>
        <i/>
        <sz val="11"/>
        <color theme="1"/>
        <rFont val="Aptos Narrow"/>
        <family val="2"/>
        <scheme val="minor"/>
      </rPr>
      <t>The Coronation of Poppea</t>
    </r>
    <r>
      <rPr>
        <b/>
        <sz val="11"/>
        <color theme="1"/>
        <rFont val="Aptos Narrow"/>
        <family val="2"/>
        <scheme val="minor"/>
      </rPr>
      <t xml:space="preserve"> - Excursion</t>
    </r>
  </si>
  <si>
    <r>
      <rPr>
        <b/>
        <i/>
        <sz val="11"/>
        <color theme="1"/>
        <rFont val="Aptos Narrow"/>
        <family val="2"/>
        <scheme val="minor"/>
      </rPr>
      <t>The Pirates of Penzance</t>
    </r>
    <r>
      <rPr>
        <b/>
        <sz val="11"/>
        <color theme="1"/>
        <rFont val="Aptos Narrow"/>
        <family val="2"/>
        <scheme val="minor"/>
      </rPr>
      <t xml:space="preserve"> - Excursion</t>
    </r>
  </si>
  <si>
    <t>Term</t>
  </si>
  <si>
    <t>Term Activites</t>
  </si>
  <si>
    <t>Due</t>
  </si>
  <si>
    <t>Reminders Sent</t>
  </si>
  <si>
    <t>9 Rehearsals + 1 Excursion + 1 Open Rehearsal</t>
  </si>
  <si>
    <t>7 Rehearsals + 1 Excursion + 1 Open Rehearsal</t>
  </si>
  <si>
    <t>9 Rehearsals + 1 Excursion + 1 Concert + 2 Masterclasses</t>
  </si>
  <si>
    <t>Amount ($)</t>
  </si>
  <si>
    <t>3/2 - 31/3</t>
  </si>
  <si>
    <t>21/4 - 30/6</t>
  </si>
  <si>
    <t>14/7 - 29/9</t>
  </si>
  <si>
    <t>*Incl some Excursions in School Holidays</t>
  </si>
  <si>
    <t xml:space="preserve">Dates*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</si>
</sst>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[$-C09]dddd\,\ d\ mmmm\ yyyy;@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164" fontId="0" fillId="0" borderId="0" xfId="0" applyNumberFormat="1"/>
    <xf numFmtId="20" fontId="0" fillId="0" borderId="0" xfId="0" applyNumberFormat="1"/>
    <xf numFmtId="6" fontId="0" fillId="0" borderId="0" xfId="0" applyNumberFormat="1"/>
    <xf numFmtId="164" fontId="1" fillId="0" borderId="0" xfId="0" applyNumberFormat="1" applyFont="1"/>
    <xf numFmtId="14" fontId="1" fillId="0" borderId="0" xfId="0" applyNumberFormat="1" applyFont="1"/>
    <xf numFmtId="20" fontId="1" fillId="0" borderId="0" xfId="0" applyNumberFormat="1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164" fontId="0" fillId="2" borderId="0" xfId="0" applyNumberFormat="1" applyFill="1"/>
    <xf numFmtId="14" fontId="0" fillId="2" borderId="0" xfId="0" applyNumberFormat="1" applyFill="1"/>
    <xf numFmtId="20" fontId="0" fillId="2" borderId="0" xfId="0" applyNumberFormat="1" applyFill="1"/>
    <xf numFmtId="0" fontId="0" fillId="2" borderId="0" xfId="0" applyFill="1"/>
    <xf numFmtId="6" fontId="1" fillId="0" borderId="0" xfId="0" applyNumberFormat="1" applyFont="1"/>
    <xf numFmtId="8" fontId="0" fillId="0" borderId="0" xfId="0" applyNumberFormat="1"/>
    <xf numFmtId="44" fontId="0" fillId="0" borderId="0" xfId="1" applyFont="1"/>
    <xf numFmtId="0" fontId="5" fillId="0" borderId="0" xfId="0" applyFont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20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horizontal="right" vertical="center"/>
    </xf>
    <xf numFmtId="0" fontId="9" fillId="0" borderId="1" xfId="2" applyFont="1" applyBorder="1" applyAlignment="1">
      <alignment vertical="center"/>
    </xf>
    <xf numFmtId="0" fontId="11" fillId="0" borderId="0" xfId="0" applyFont="1"/>
    <xf numFmtId="14" fontId="11" fillId="0" borderId="0" xfId="0" applyNumberFormat="1" applyFont="1"/>
    <xf numFmtId="0" fontId="14" fillId="0" borderId="0" xfId="0" applyFont="1"/>
    <xf numFmtId="0" fontId="6" fillId="0" borderId="2" xfId="0" applyFont="1" applyBorder="1" applyAlignment="1">
      <alignment vertical="center"/>
    </xf>
    <xf numFmtId="0" fontId="13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14" fontId="11" fillId="0" borderId="2" xfId="0" applyNumberFormat="1" applyFont="1" applyBorder="1"/>
    <xf numFmtId="0" fontId="11" fillId="0" borderId="4" xfId="0" applyFont="1" applyBorder="1"/>
    <xf numFmtId="0" fontId="13" fillId="0" borderId="3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herine Norman" id="{2A788D16-3871-474D-A84F-0A7B578A2BFC}" userId="S::katherinen@victorianopera.com.au::5d558917-31d6-4aeb-9188-de947f66e5a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5-12-02T02:37:15.06" personId="{2A788D16-3871-474D-A84F-0A7B578A2BFC}" id="{1543BD06-35BB-460B-B932-DB6CF45ED372}">
    <text xml:space="preserve">Convo’s with NOD in mid 2025 … should pay all terms available to be payable via the portal ASAP. Explore how to do this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ictorianopera.com.au/production/the-turn-of-the-screw/" TargetMode="External"/><Relationship Id="rId2" Type="http://schemas.openxmlformats.org/officeDocument/2006/relationships/hyperlink" Target="https://www.victorianopera.com.au/production/the-coronation-of-poppea/" TargetMode="External"/><Relationship Id="rId1" Type="http://schemas.openxmlformats.org/officeDocument/2006/relationships/hyperlink" Target="https://www.victorianopera.com.au/production/the-pirates-of-penzanc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B31C-C0A1-4629-8654-B2EA6F131EB5}">
  <dimension ref="A1:J47"/>
  <sheetViews>
    <sheetView view="pageBreakPreview" topLeftCell="A20" zoomScale="85" zoomScaleNormal="100" zoomScaleSheetLayoutView="85" workbookViewId="0">
      <selection activeCell="A32" sqref="A32"/>
    </sheetView>
  </sheetViews>
  <sheetFormatPr defaultRowHeight="14.4" x14ac:dyDescent="0.3"/>
  <cols>
    <col min="1" max="1" width="30.33203125" customWidth="1"/>
    <col min="2" max="2" width="8.88671875" hidden="1" customWidth="1"/>
    <col min="3" max="3" width="11.77734375" customWidth="1"/>
    <col min="4" max="4" width="10.44140625" customWidth="1"/>
    <col min="5" max="5" width="20.44140625" customWidth="1"/>
    <col min="7" max="7" width="23.109375" hidden="1" customWidth="1"/>
  </cols>
  <sheetData>
    <row r="1" spans="1:10" ht="23.4" x14ac:dyDescent="0.45">
      <c r="C1" s="20" t="s">
        <v>19</v>
      </c>
    </row>
    <row r="2" spans="1:10" x14ac:dyDescent="0.3">
      <c r="A2" s="8" t="s">
        <v>9</v>
      </c>
      <c r="B2" s="8"/>
      <c r="C2" s="8"/>
      <c r="D2" s="8"/>
      <c r="E2" s="8">
        <v>9</v>
      </c>
      <c r="F2" s="17">
        <v>200</v>
      </c>
      <c r="G2" s="18">
        <f>F2/E2</f>
        <v>22.222222222222221</v>
      </c>
    </row>
    <row r="3" spans="1:10" x14ac:dyDescent="0.3">
      <c r="A3" t="s">
        <v>14</v>
      </c>
      <c r="C3" t="s">
        <v>25</v>
      </c>
      <c r="D3" t="s">
        <v>15</v>
      </c>
      <c r="E3" t="s">
        <v>26</v>
      </c>
      <c r="F3" s="4"/>
    </row>
    <row r="4" spans="1:10" x14ac:dyDescent="0.3">
      <c r="A4" t="s">
        <v>5</v>
      </c>
      <c r="B4" t="s">
        <v>0</v>
      </c>
      <c r="C4" t="s">
        <v>1</v>
      </c>
      <c r="D4" t="s">
        <v>2</v>
      </c>
      <c r="E4" t="s">
        <v>3</v>
      </c>
      <c r="F4" t="s">
        <v>4</v>
      </c>
    </row>
    <row r="5" spans="1:10" ht="28.8" x14ac:dyDescent="0.3">
      <c r="A5" s="5">
        <f>B5</f>
        <v>46056</v>
      </c>
      <c r="B5" s="6">
        <v>46056</v>
      </c>
      <c r="C5" s="7">
        <v>0.79166666666666663</v>
      </c>
      <c r="D5" s="7">
        <v>0.90625</v>
      </c>
      <c r="E5" s="10" t="s">
        <v>47</v>
      </c>
      <c r="F5" s="8" t="s">
        <v>12</v>
      </c>
    </row>
    <row r="6" spans="1:10" x14ac:dyDescent="0.3">
      <c r="A6" s="2">
        <f t="shared" ref="A6:A44" si="0">B6</f>
        <v>46063</v>
      </c>
      <c r="B6" s="1">
        <v>46063</v>
      </c>
      <c r="C6" s="3">
        <v>0.73958333333333337</v>
      </c>
      <c r="D6" s="3">
        <v>0.82291666666666663</v>
      </c>
      <c r="E6" t="s">
        <v>6</v>
      </c>
      <c r="F6" t="s">
        <v>7</v>
      </c>
    </row>
    <row r="7" spans="1:10" x14ac:dyDescent="0.3">
      <c r="A7" s="2">
        <f t="shared" si="0"/>
        <v>46070</v>
      </c>
      <c r="B7" s="1">
        <v>46070</v>
      </c>
      <c r="C7" s="3">
        <v>0.73958333333333337</v>
      </c>
      <c r="D7" s="3">
        <v>0.82291666666666663</v>
      </c>
      <c r="E7" t="s">
        <v>6</v>
      </c>
      <c r="F7" t="s">
        <v>7</v>
      </c>
    </row>
    <row r="8" spans="1:10" x14ac:dyDescent="0.3">
      <c r="A8" s="2">
        <f t="shared" si="0"/>
        <v>46077</v>
      </c>
      <c r="B8" s="1">
        <v>46077</v>
      </c>
      <c r="C8" s="3">
        <v>0.73958333333333337</v>
      </c>
      <c r="D8" s="3">
        <v>0.82291666666666663</v>
      </c>
      <c r="E8" t="s">
        <v>6</v>
      </c>
      <c r="F8" t="s">
        <v>7</v>
      </c>
    </row>
    <row r="9" spans="1:10" x14ac:dyDescent="0.3">
      <c r="A9" s="2">
        <f t="shared" si="0"/>
        <v>46084</v>
      </c>
      <c r="B9" s="1">
        <v>46084</v>
      </c>
      <c r="C9" s="3">
        <v>0.73958333333333337</v>
      </c>
      <c r="D9" s="3">
        <v>0.82291666666666663</v>
      </c>
      <c r="E9" t="s">
        <v>6</v>
      </c>
      <c r="F9" t="s">
        <v>7</v>
      </c>
    </row>
    <row r="10" spans="1:10" x14ac:dyDescent="0.3">
      <c r="A10" s="2">
        <f t="shared" si="0"/>
        <v>46091</v>
      </c>
      <c r="B10" s="1">
        <v>46091</v>
      </c>
      <c r="C10" s="3">
        <v>0.73958333333333337</v>
      </c>
      <c r="D10" s="3">
        <v>0.82291666666666663</v>
      </c>
      <c r="E10" t="s">
        <v>6</v>
      </c>
      <c r="F10" t="s">
        <v>7</v>
      </c>
    </row>
    <row r="11" spans="1:10" x14ac:dyDescent="0.3">
      <c r="A11" s="2">
        <f t="shared" si="0"/>
        <v>46098</v>
      </c>
      <c r="B11" s="1">
        <v>46098</v>
      </c>
      <c r="C11" s="3">
        <v>0.73958333333333337</v>
      </c>
      <c r="D11" s="3">
        <v>0.82291666666666663</v>
      </c>
      <c r="E11" t="s">
        <v>6</v>
      </c>
      <c r="F11" t="s">
        <v>7</v>
      </c>
    </row>
    <row r="12" spans="1:10" x14ac:dyDescent="0.3">
      <c r="A12" s="2">
        <f t="shared" si="0"/>
        <v>46105</v>
      </c>
      <c r="B12" s="1">
        <v>46105</v>
      </c>
      <c r="C12" s="3">
        <v>0.73958333333333337</v>
      </c>
      <c r="D12" s="3">
        <v>0.82291666666666663</v>
      </c>
      <c r="E12" t="s">
        <v>6</v>
      </c>
      <c r="F12" t="s">
        <v>7</v>
      </c>
    </row>
    <row r="13" spans="1:10" x14ac:dyDescent="0.3">
      <c r="A13" s="2">
        <f t="shared" si="0"/>
        <v>46112</v>
      </c>
      <c r="B13" s="1">
        <v>46112</v>
      </c>
      <c r="C13" s="3">
        <v>0.73958333333333337</v>
      </c>
      <c r="D13" s="3">
        <v>0.82291666666666663</v>
      </c>
      <c r="E13" t="s">
        <v>24</v>
      </c>
      <c r="F13" t="s">
        <v>7</v>
      </c>
    </row>
    <row r="14" spans="1:10" x14ac:dyDescent="0.3">
      <c r="A14" s="2"/>
      <c r="B14" s="1"/>
      <c r="C14" s="3"/>
      <c r="D14" s="3"/>
    </row>
    <row r="15" spans="1:10" x14ac:dyDescent="0.3">
      <c r="A15" s="8" t="s">
        <v>10</v>
      </c>
      <c r="B15" s="8"/>
      <c r="C15" s="9" t="s">
        <v>16</v>
      </c>
      <c r="D15" s="8"/>
      <c r="E15" s="8">
        <v>11</v>
      </c>
      <c r="F15" s="17">
        <v>240</v>
      </c>
      <c r="G15" s="19">
        <f>F15/E15</f>
        <v>21.818181818181817</v>
      </c>
      <c r="H15" s="1"/>
      <c r="I15" s="3"/>
      <c r="J15" s="3"/>
    </row>
    <row r="16" spans="1:10" x14ac:dyDescent="0.3">
      <c r="A16" t="s">
        <v>17</v>
      </c>
      <c r="C16" t="s">
        <v>27</v>
      </c>
      <c r="D16" t="s">
        <v>15</v>
      </c>
      <c r="E16" t="s">
        <v>26</v>
      </c>
      <c r="F16" s="4"/>
      <c r="G16" s="2"/>
      <c r="H16" s="1"/>
      <c r="I16" s="3"/>
      <c r="J16" s="3"/>
    </row>
    <row r="17" spans="1:7" x14ac:dyDescent="0.3">
      <c r="A17" s="2">
        <f t="shared" si="0"/>
        <v>46133</v>
      </c>
      <c r="B17" s="1">
        <v>46133</v>
      </c>
      <c r="C17" s="3">
        <v>0.73958333333333337</v>
      </c>
      <c r="D17" s="3">
        <v>0.82291666666666663</v>
      </c>
      <c r="E17" t="s">
        <v>6</v>
      </c>
      <c r="F17" t="s">
        <v>7</v>
      </c>
    </row>
    <row r="18" spans="1:7" x14ac:dyDescent="0.3">
      <c r="A18" s="2">
        <f t="shared" si="0"/>
        <v>46140</v>
      </c>
      <c r="B18" s="1">
        <v>46140</v>
      </c>
      <c r="C18" s="3">
        <v>0.73958333333333337</v>
      </c>
      <c r="D18" s="3">
        <v>0.82291666666666663</v>
      </c>
      <c r="E18" t="s">
        <v>6</v>
      </c>
      <c r="F18" t="s">
        <v>7</v>
      </c>
    </row>
    <row r="19" spans="1:7" x14ac:dyDescent="0.3">
      <c r="A19" s="2">
        <f t="shared" si="0"/>
        <v>46147</v>
      </c>
      <c r="B19" s="1">
        <v>46147</v>
      </c>
      <c r="C19" s="3">
        <v>0.73958333333333337</v>
      </c>
      <c r="D19" s="3">
        <v>0.82291666666666663</v>
      </c>
      <c r="E19" t="s">
        <v>6</v>
      </c>
      <c r="F19" t="s">
        <v>7</v>
      </c>
    </row>
    <row r="20" spans="1:7" x14ac:dyDescent="0.3">
      <c r="A20" s="2">
        <f t="shared" si="0"/>
        <v>46154</v>
      </c>
      <c r="B20" s="1">
        <v>46154</v>
      </c>
      <c r="C20" s="3">
        <v>0.73958333333333337</v>
      </c>
      <c r="D20" s="3">
        <v>0.82291666666666663</v>
      </c>
      <c r="E20" t="s">
        <v>6</v>
      </c>
      <c r="F20" t="s">
        <v>7</v>
      </c>
    </row>
    <row r="21" spans="1:7" x14ac:dyDescent="0.3">
      <c r="A21" s="2">
        <f t="shared" si="0"/>
        <v>46161</v>
      </c>
      <c r="B21" s="1">
        <v>46161</v>
      </c>
      <c r="C21" s="3">
        <v>0.73958333333333337</v>
      </c>
      <c r="D21" s="3">
        <v>0.82291666666666663</v>
      </c>
      <c r="E21" t="s">
        <v>6</v>
      </c>
      <c r="F21" t="s">
        <v>7</v>
      </c>
    </row>
    <row r="22" spans="1:7" x14ac:dyDescent="0.3">
      <c r="A22" s="2">
        <f t="shared" si="0"/>
        <v>46168</v>
      </c>
      <c r="B22" s="1">
        <v>46168</v>
      </c>
      <c r="C22" s="3">
        <v>0.73958333333333337</v>
      </c>
      <c r="D22" s="3">
        <v>0.82291666666666663</v>
      </c>
      <c r="E22" t="s">
        <v>6</v>
      </c>
      <c r="F22" t="s">
        <v>7</v>
      </c>
    </row>
    <row r="23" spans="1:7" x14ac:dyDescent="0.3">
      <c r="A23" s="2">
        <f t="shared" si="0"/>
        <v>46175</v>
      </c>
      <c r="B23" s="1">
        <v>46175</v>
      </c>
      <c r="C23" s="3">
        <v>0.73958333333333337</v>
      </c>
      <c r="D23" s="3">
        <v>0.82291666666666663</v>
      </c>
      <c r="E23" t="s">
        <v>6</v>
      </c>
      <c r="F23" t="s">
        <v>7</v>
      </c>
    </row>
    <row r="24" spans="1:7" x14ac:dyDescent="0.3">
      <c r="A24" s="2">
        <f t="shared" si="0"/>
        <v>46182</v>
      </c>
      <c r="B24" s="1">
        <v>46182</v>
      </c>
      <c r="C24" s="3">
        <v>0.73958333333333337</v>
      </c>
      <c r="D24" s="3">
        <v>0.82291666666666663</v>
      </c>
      <c r="E24" t="s">
        <v>6</v>
      </c>
      <c r="F24" t="s">
        <v>7</v>
      </c>
    </row>
    <row r="25" spans="1:7" x14ac:dyDescent="0.3">
      <c r="A25" s="2">
        <f t="shared" si="0"/>
        <v>46189</v>
      </c>
      <c r="B25" s="1">
        <v>46189</v>
      </c>
      <c r="C25" s="3">
        <v>0.73958333333333337</v>
      </c>
      <c r="D25" s="3">
        <v>0.82291666666666663</v>
      </c>
      <c r="E25" t="s">
        <v>6</v>
      </c>
      <c r="F25" t="s">
        <v>7</v>
      </c>
    </row>
    <row r="26" spans="1:7" x14ac:dyDescent="0.3">
      <c r="A26" s="2">
        <f t="shared" si="0"/>
        <v>46196</v>
      </c>
      <c r="B26" s="1">
        <v>46196</v>
      </c>
      <c r="C26" s="3">
        <v>0.73958333333333337</v>
      </c>
      <c r="D26" s="3">
        <v>0.82291666666666663</v>
      </c>
      <c r="E26" t="s">
        <v>24</v>
      </c>
      <c r="F26" t="s">
        <v>7</v>
      </c>
    </row>
    <row r="27" spans="1:7" x14ac:dyDescent="0.3">
      <c r="A27" s="2"/>
      <c r="B27" s="1"/>
      <c r="C27" s="3"/>
      <c r="D27" s="3"/>
    </row>
    <row r="28" spans="1:7" ht="28.8" x14ac:dyDescent="0.3">
      <c r="A28" s="5">
        <v>46203</v>
      </c>
      <c r="B28" s="6"/>
      <c r="C28" s="7">
        <v>0.79166666666666663</v>
      </c>
      <c r="D28" s="7">
        <v>0.94444444444444442</v>
      </c>
      <c r="E28" s="10" t="s">
        <v>46</v>
      </c>
      <c r="F28" s="8" t="s">
        <v>12</v>
      </c>
    </row>
    <row r="29" spans="1:7" x14ac:dyDescent="0.3">
      <c r="A29" s="2"/>
      <c r="B29" s="1"/>
      <c r="C29" s="3"/>
      <c r="D29" s="3"/>
    </row>
    <row r="30" spans="1:7" x14ac:dyDescent="0.3">
      <c r="A30" s="8" t="s">
        <v>11</v>
      </c>
      <c r="B30" s="8"/>
      <c r="C30" s="9" t="s">
        <v>18</v>
      </c>
      <c r="D30" s="8"/>
      <c r="E30" s="8">
        <v>12</v>
      </c>
      <c r="F30" s="17">
        <v>260</v>
      </c>
      <c r="G30" s="18">
        <f>F30/E30</f>
        <v>21.666666666666668</v>
      </c>
    </row>
    <row r="31" spans="1:7" x14ac:dyDescent="0.3">
      <c r="A31" t="s">
        <v>28</v>
      </c>
      <c r="C31" t="s">
        <v>27</v>
      </c>
      <c r="D31" t="s">
        <v>20</v>
      </c>
      <c r="E31" t="s">
        <v>21</v>
      </c>
      <c r="F31" s="4" t="s">
        <v>22</v>
      </c>
    </row>
    <row r="32" spans="1:7" x14ac:dyDescent="0.3">
      <c r="A32" s="2">
        <f t="shared" si="0"/>
        <v>46217</v>
      </c>
      <c r="B32" s="1">
        <v>46217</v>
      </c>
      <c r="C32" s="3">
        <v>0.73958333333333337</v>
      </c>
      <c r="D32" s="3">
        <v>0.82291666666666663</v>
      </c>
      <c r="E32" t="s">
        <v>6</v>
      </c>
      <c r="F32" t="s">
        <v>7</v>
      </c>
    </row>
    <row r="33" spans="1:6" x14ac:dyDescent="0.3">
      <c r="A33" s="2">
        <f t="shared" si="0"/>
        <v>46224</v>
      </c>
      <c r="B33" s="1">
        <v>46224</v>
      </c>
      <c r="C33" s="3">
        <v>0.73958333333333337</v>
      </c>
      <c r="D33" s="3">
        <v>0.82291666666666663</v>
      </c>
      <c r="E33" t="s">
        <v>6</v>
      </c>
      <c r="F33" t="s">
        <v>7</v>
      </c>
    </row>
    <row r="34" spans="1:6" x14ac:dyDescent="0.3">
      <c r="A34" s="2">
        <f t="shared" si="0"/>
        <v>46231</v>
      </c>
      <c r="B34" s="1">
        <v>46231</v>
      </c>
      <c r="C34" s="3">
        <v>0.73958333333333337</v>
      </c>
      <c r="D34" s="3">
        <v>0.82291666666666663</v>
      </c>
      <c r="E34" t="s">
        <v>6</v>
      </c>
      <c r="F34" t="s">
        <v>7</v>
      </c>
    </row>
    <row r="35" spans="1:6" x14ac:dyDescent="0.3">
      <c r="A35" s="2">
        <f t="shared" si="0"/>
        <v>46238</v>
      </c>
      <c r="B35" s="1">
        <v>46238</v>
      </c>
      <c r="C35" s="3">
        <v>0.73958333333333337</v>
      </c>
      <c r="D35" s="3">
        <v>0.82291666666666663</v>
      </c>
      <c r="E35" t="s">
        <v>6</v>
      </c>
      <c r="F35" t="s">
        <v>7</v>
      </c>
    </row>
    <row r="36" spans="1:6" x14ac:dyDescent="0.3">
      <c r="A36" s="2">
        <f t="shared" si="0"/>
        <v>46245</v>
      </c>
      <c r="B36" s="1">
        <v>46245</v>
      </c>
      <c r="C36" s="3">
        <v>0.73958333333333337</v>
      </c>
      <c r="D36" s="3">
        <v>0.82291666666666663</v>
      </c>
      <c r="E36" t="s">
        <v>6</v>
      </c>
      <c r="F36" t="s">
        <v>7</v>
      </c>
    </row>
    <row r="37" spans="1:6" x14ac:dyDescent="0.3">
      <c r="A37" s="13">
        <f t="shared" si="0"/>
        <v>46251</v>
      </c>
      <c r="B37" s="14">
        <v>46251</v>
      </c>
      <c r="C37" s="15">
        <v>0.73958333333333337</v>
      </c>
      <c r="D37" s="15">
        <v>0.82291666666666663</v>
      </c>
      <c r="E37" s="16" t="s">
        <v>29</v>
      </c>
      <c r="F37" t="s">
        <v>7</v>
      </c>
    </row>
    <row r="38" spans="1:6" x14ac:dyDescent="0.3">
      <c r="A38" s="2">
        <f t="shared" si="0"/>
        <v>46252</v>
      </c>
      <c r="B38" s="1">
        <v>46252</v>
      </c>
      <c r="C38" s="3">
        <v>0.73958333333333337</v>
      </c>
      <c r="D38" s="3">
        <v>0.82291666666666663</v>
      </c>
      <c r="E38" t="s">
        <v>6</v>
      </c>
      <c r="F38" t="s">
        <v>7</v>
      </c>
    </row>
    <row r="39" spans="1:6" x14ac:dyDescent="0.3">
      <c r="A39" s="13">
        <f t="shared" si="0"/>
        <v>46253</v>
      </c>
      <c r="B39" s="14">
        <v>46253</v>
      </c>
      <c r="C39" s="15">
        <v>0.73958333333333337</v>
      </c>
      <c r="D39" s="15">
        <v>0.82291666666666663</v>
      </c>
      <c r="E39" s="16" t="s">
        <v>29</v>
      </c>
      <c r="F39" t="s">
        <v>7</v>
      </c>
    </row>
    <row r="40" spans="1:6" x14ac:dyDescent="0.3">
      <c r="A40" s="13">
        <f t="shared" si="0"/>
        <v>46254</v>
      </c>
      <c r="B40" s="14">
        <v>46254</v>
      </c>
      <c r="C40" s="15">
        <v>0.73958333333333337</v>
      </c>
      <c r="D40" s="15">
        <v>0.82291666666666663</v>
      </c>
      <c r="E40" s="16" t="s">
        <v>29</v>
      </c>
      <c r="F40" t="s">
        <v>7</v>
      </c>
    </row>
    <row r="41" spans="1:6" x14ac:dyDescent="0.3">
      <c r="A41" s="2">
        <v>46256</v>
      </c>
      <c r="B41" s="1"/>
      <c r="C41" s="3">
        <v>0.54166666666666663</v>
      </c>
      <c r="D41" s="3">
        <v>0.60416666666666663</v>
      </c>
      <c r="E41" t="s">
        <v>13</v>
      </c>
      <c r="F41" t="s">
        <v>7</v>
      </c>
    </row>
    <row r="42" spans="1:6" x14ac:dyDescent="0.3">
      <c r="A42" s="2">
        <f t="shared" si="0"/>
        <v>46256</v>
      </c>
      <c r="B42" s="1">
        <v>46256</v>
      </c>
      <c r="C42" s="3">
        <v>0.625</v>
      </c>
      <c r="D42" s="3">
        <v>0.70833333333333337</v>
      </c>
      <c r="E42" t="s">
        <v>8</v>
      </c>
      <c r="F42" t="s">
        <v>7</v>
      </c>
    </row>
    <row r="43" spans="1:6" x14ac:dyDescent="0.3">
      <c r="A43" s="2">
        <f t="shared" si="0"/>
        <v>46259</v>
      </c>
      <c r="B43" s="1">
        <v>46259</v>
      </c>
      <c r="C43" s="3">
        <v>0.73958333333333337</v>
      </c>
      <c r="D43" s="3">
        <v>0.82291666666666663</v>
      </c>
      <c r="E43" s="11" t="s">
        <v>23</v>
      </c>
      <c r="F43" t="s">
        <v>7</v>
      </c>
    </row>
    <row r="44" spans="1:6" x14ac:dyDescent="0.3">
      <c r="A44" s="2">
        <f t="shared" si="0"/>
        <v>46266</v>
      </c>
      <c r="B44" s="1">
        <v>46266</v>
      </c>
      <c r="C44" s="3">
        <v>0.73958333333333337</v>
      </c>
      <c r="D44" s="3">
        <v>0.82291666666666663</v>
      </c>
      <c r="E44" s="12" t="s">
        <v>23</v>
      </c>
      <c r="F44" t="s">
        <v>7</v>
      </c>
    </row>
    <row r="45" spans="1:6" x14ac:dyDescent="0.3">
      <c r="A45" s="2"/>
      <c r="B45" s="1"/>
      <c r="C45" s="3"/>
      <c r="D45" s="3"/>
    </row>
    <row r="46" spans="1:6" ht="28.8" x14ac:dyDescent="0.3">
      <c r="A46" s="5">
        <v>46294</v>
      </c>
      <c r="B46" s="6"/>
      <c r="C46" s="7">
        <v>0.79166666666666663</v>
      </c>
      <c r="D46" s="7">
        <v>0.91666666666666663</v>
      </c>
      <c r="E46" s="10" t="s">
        <v>45</v>
      </c>
      <c r="F46" s="8" t="s">
        <v>12</v>
      </c>
    </row>
    <row r="47" spans="1:6" x14ac:dyDescent="0.3">
      <c r="A47" s="2"/>
      <c r="B47" s="1"/>
      <c r="C47" s="3"/>
      <c r="D47" s="3"/>
    </row>
  </sheetData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588E-E7AE-40C0-8EF4-48186319D5F6}">
  <dimension ref="A1:H4"/>
  <sheetViews>
    <sheetView workbookViewId="0">
      <selection sqref="A1:E1"/>
    </sheetView>
  </sheetViews>
  <sheetFormatPr defaultRowHeight="14.4" x14ac:dyDescent="0.3"/>
  <cols>
    <col min="1" max="1" width="2.109375" bestFit="1" customWidth="1"/>
    <col min="2" max="2" width="24.88671875" bestFit="1" customWidth="1"/>
    <col min="3" max="3" width="6" bestFit="1" customWidth="1"/>
    <col min="4" max="4" width="10" bestFit="1" customWidth="1"/>
    <col min="5" max="5" width="8.77734375" bestFit="1" customWidth="1"/>
    <col min="6" max="6" width="14.5546875" bestFit="1" customWidth="1"/>
    <col min="7" max="7" width="23.5546875" bestFit="1" customWidth="1"/>
    <col min="8" max="8" width="45.5546875" bestFit="1" customWidth="1"/>
  </cols>
  <sheetData>
    <row r="1" spans="1:8" x14ac:dyDescent="0.3">
      <c r="A1" s="21" t="s">
        <v>30</v>
      </c>
      <c r="B1" s="21" t="s">
        <v>31</v>
      </c>
      <c r="C1" s="21" t="s">
        <v>1</v>
      </c>
      <c r="D1" s="21" t="s">
        <v>32</v>
      </c>
      <c r="E1" s="21" t="s">
        <v>0</v>
      </c>
      <c r="F1" s="21" t="s">
        <v>4</v>
      </c>
      <c r="G1" s="21" t="s">
        <v>33</v>
      </c>
      <c r="H1" s="21" t="s">
        <v>34</v>
      </c>
    </row>
    <row r="2" spans="1:8" x14ac:dyDescent="0.3">
      <c r="A2" s="22">
        <v>1</v>
      </c>
      <c r="B2" s="23" t="s">
        <v>35</v>
      </c>
      <c r="C2" s="24">
        <v>0.8125</v>
      </c>
      <c r="D2" s="23" t="s">
        <v>42</v>
      </c>
      <c r="E2" s="25">
        <v>46056</v>
      </c>
      <c r="F2" s="23" t="s">
        <v>36</v>
      </c>
      <c r="G2" s="23" t="s">
        <v>43</v>
      </c>
      <c r="H2" s="26" t="s">
        <v>37</v>
      </c>
    </row>
    <row r="3" spans="1:8" x14ac:dyDescent="0.3">
      <c r="A3" s="22">
        <v>2</v>
      </c>
      <c r="B3" s="23" t="s">
        <v>38</v>
      </c>
      <c r="C3" s="24">
        <v>0.8125</v>
      </c>
      <c r="D3" s="23" t="s">
        <v>42</v>
      </c>
      <c r="E3" s="25">
        <v>46203</v>
      </c>
      <c r="F3" s="23" t="s">
        <v>36</v>
      </c>
      <c r="G3" s="23" t="s">
        <v>44</v>
      </c>
      <c r="H3" s="26" t="s">
        <v>39</v>
      </c>
    </row>
    <row r="4" spans="1:8" x14ac:dyDescent="0.3">
      <c r="A4" s="22">
        <v>3</v>
      </c>
      <c r="B4" s="23" t="s">
        <v>40</v>
      </c>
      <c r="C4" s="24">
        <v>0.8125</v>
      </c>
      <c r="D4" s="23" t="s">
        <v>42</v>
      </c>
      <c r="E4" s="25">
        <v>46294</v>
      </c>
      <c r="F4" s="23" t="s">
        <v>36</v>
      </c>
      <c r="G4" s="23" t="s">
        <v>44</v>
      </c>
      <c r="H4" s="26" t="s">
        <v>41</v>
      </c>
    </row>
  </sheetData>
  <hyperlinks>
    <hyperlink ref="H2" r:id="rId1" xr:uid="{A1E7AE8C-51F6-41CB-A547-D9D921816A40}"/>
    <hyperlink ref="H3" r:id="rId2" xr:uid="{07DB50FE-A26D-481D-8D8B-3A7569DD6455}"/>
    <hyperlink ref="H4" r:id="rId3" xr:uid="{AF410DC8-8E57-425A-B8C5-8318F748105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6B19-8B20-4C35-8D00-B2738CB050DB}">
  <dimension ref="A1:I6"/>
  <sheetViews>
    <sheetView tabSelected="1" workbookViewId="0">
      <selection activeCell="C7" sqref="C7"/>
    </sheetView>
  </sheetViews>
  <sheetFormatPr defaultRowHeight="13.8" x14ac:dyDescent="0.25"/>
  <cols>
    <col min="1" max="1" width="6.109375" style="27" bestFit="1" customWidth="1"/>
    <col min="2" max="2" width="13.21875" style="27" customWidth="1"/>
    <col min="3" max="3" width="48.5546875" style="27" customWidth="1"/>
    <col min="4" max="4" width="11.6640625" style="27" bestFit="1" customWidth="1"/>
    <col min="5" max="5" width="8.88671875" style="27"/>
    <col min="6" max="6" width="16.77734375" style="27" bestFit="1" customWidth="1"/>
    <col min="7" max="16384" width="8.88671875" style="27"/>
  </cols>
  <sheetData>
    <row r="1" spans="1:9" x14ac:dyDescent="0.25">
      <c r="A1" s="30" t="s">
        <v>48</v>
      </c>
      <c r="B1" s="31" t="s">
        <v>60</v>
      </c>
      <c r="C1" s="30" t="s">
        <v>49</v>
      </c>
      <c r="D1" s="30" t="s">
        <v>55</v>
      </c>
      <c r="E1" s="30" t="s">
        <v>50</v>
      </c>
      <c r="F1" s="30" t="s">
        <v>51</v>
      </c>
    </row>
    <row r="2" spans="1:9" x14ac:dyDescent="0.25">
      <c r="A2" s="32">
        <v>1</v>
      </c>
      <c r="B2" s="32" t="s">
        <v>56</v>
      </c>
      <c r="C2" s="33" t="s">
        <v>53</v>
      </c>
      <c r="D2" s="32">
        <v>200</v>
      </c>
      <c r="E2" s="34">
        <v>46052</v>
      </c>
      <c r="F2" s="34">
        <v>46038</v>
      </c>
    </row>
    <row r="3" spans="1:9" x14ac:dyDescent="0.25">
      <c r="A3" s="32">
        <v>2</v>
      </c>
      <c r="B3" s="32" t="s">
        <v>57</v>
      </c>
      <c r="C3" s="33" t="s">
        <v>52</v>
      </c>
      <c r="D3" s="32">
        <v>240</v>
      </c>
      <c r="E3" s="34">
        <v>46150</v>
      </c>
      <c r="F3" s="34">
        <v>46136</v>
      </c>
    </row>
    <row r="4" spans="1:9" ht="14.4" thickBot="1" x14ac:dyDescent="0.3">
      <c r="A4" s="32">
        <v>3</v>
      </c>
      <c r="B4" s="32" t="s">
        <v>58</v>
      </c>
      <c r="C4" s="33" t="s">
        <v>54</v>
      </c>
      <c r="D4" s="35">
        <v>260</v>
      </c>
      <c r="E4" s="34">
        <v>46234</v>
      </c>
      <c r="F4" s="34">
        <v>46220</v>
      </c>
    </row>
    <row r="5" spans="1:9" ht="14.4" thickBot="1" x14ac:dyDescent="0.3">
      <c r="B5" s="29" t="s">
        <v>59</v>
      </c>
      <c r="D5" s="36">
        <f>SUM(D2:D4)</f>
        <v>700</v>
      </c>
    </row>
    <row r="6" spans="1:9" x14ac:dyDescent="0.25">
      <c r="I6" s="2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VOYCE 26</vt:lpstr>
      <vt:lpstr>VOYCE 26 Perfs</vt:lpstr>
      <vt:lpstr>Fees</vt:lpstr>
      <vt:lpstr>'VOYCE 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Norman</dc:creator>
  <cp:lastModifiedBy>Katherine Norman</cp:lastModifiedBy>
  <cp:lastPrinted>2025-08-20T00:34:48Z</cp:lastPrinted>
  <dcterms:created xsi:type="dcterms:W3CDTF">2025-08-19T23:11:42Z</dcterms:created>
  <dcterms:modified xsi:type="dcterms:W3CDTF">2025-12-02T02:45:59Z</dcterms:modified>
</cp:coreProperties>
</file>